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8" i="1"/>
  <c r="I17" i="1"/>
  <c r="I16" i="1"/>
  <c r="I14" i="1"/>
  <c r="I13" i="1"/>
  <c r="I12" i="1"/>
  <c r="I11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I15" i="1" s="1"/>
  <c r="I10" i="1" s="1"/>
  <c r="F14" i="1"/>
  <c r="F13" i="1"/>
  <c r="F12" i="1"/>
  <c r="F11" i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F19" i="1"/>
  <c r="G37" i="1"/>
  <c r="E37" i="1"/>
  <c r="I20" i="1"/>
  <c r="I19" i="1" s="1"/>
  <c r="H37" i="1"/>
  <c r="F7" i="1"/>
  <c r="F37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<sst xmlns="http://schemas.openxmlformats.org/spreadsheetml/2006/main" count="70" uniqueCount="70">
  <si>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</si>
  <si>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</si>
  <si>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</si>
  <si>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</si>
  <si>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</si>
  <si>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</si>
  <si>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</si>
  <si>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</si>
  <si>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</si>
  <si>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</si>
  <si>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</si>
  <si>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</si>
  <si>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</si>
  <si>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</si>
  <si>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</si>
  <si>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</si>
  <si>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</si>
  <si>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</si>
  <si>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</si>
  <si>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</si>
  <si>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</si>
  <si>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</si>
  <si>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</si>
  <si>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</si>
  <si>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</si>
  <si>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</si>
  <si>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</si>
  <si>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</si>
  <si>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</si>
  <si>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</si>
  <si>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</si>
  <si>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</si>
  <si>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</si>
  <si>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</si>
  <si>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</si>
  <si>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</si>
  <si>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</si>
  <si>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</si>
  <si>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</si>
  <si>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</si>
  <si>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</si>
  <si>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</si>
  <si>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</si>
  <si>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</si>
  <si>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</si>
  <si>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</si>
  <si>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</si>
  <si>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</si>
  <si>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</si>
  <si>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</si>
  <si>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</si>
  <si>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</si>
  <si>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</si>
  <si>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</si>
  <si>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</si>
  <si>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</si>
  <si>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</si>
  <si>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</si>
  <si>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</si>
  <si>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</si>
  <si>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</si>
  <si>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</si>
  <si>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</si>
  <si>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</si>
  <si>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MANUEL DOBLADO, GTO.
GASTO POR CATEGORÍA PROGRAMÁTICA
Del 1 de Enero al AL 31 DE MARZO DEL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</si>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</sst>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5" fillId="0" borderId="0" xfId="7" applyFont="1" applyFill="1" applyBorder="1" applyAlignment="1" applyProtection="1">
      <alignment vertical="top"/>
      <protection locked="0"/>
    </xf>
    <xf numFmtId="0" fontId="9" fillId="0" borderId="0" xfId="0" applyFont="1" applyAlignment="1">
      <alignment horizontal="right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view="pageBreakPreview" zoomScale="90" zoomScaleNormal="100" zoomScaleSheetLayoutView="90" workbookViewId="0">
      <selection activeCell="H50" sqref="H50:H5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702629.38</v>
      </c>
      <c r="E7" s="18">
        <f>SUM(E8:E9)</f>
        <v>61084.6</v>
      </c>
      <c r="F7" s="18">
        <f t="shared" ref="F7:I7" si="0">SUM(F8:F9)</f>
        <v>763713.98</v>
      </c>
      <c r="G7" s="18">
        <f t="shared" si="0"/>
        <v>180293.59</v>
      </c>
      <c r="H7" s="18">
        <f t="shared" si="0"/>
        <v>180293.59</v>
      </c>
      <c r="I7" s="18">
        <f t="shared" si="0"/>
        <v>583420.39</v>
      </c>
    </row>
    <row r="8" spans="1:9" x14ac:dyDescent="0.2">
      <c r="A8" s="27" t="s">
        <v>41</v>
      </c>
      <c r="B8" s="9"/>
      <c r="C8" s="3" t="s">
        <v>1</v>
      </c>
      <c r="D8" s="19">
        <v>702629.38</v>
      </c>
      <c r="E8" s="19">
        <v>61084.6</v>
      </c>
      <c r="F8" s="19">
        <f>D8+E8</f>
        <v>763713.98</v>
      </c>
      <c r="G8" s="19">
        <v>180293.59</v>
      </c>
      <c r="H8" s="19">
        <v>180293.59</v>
      </c>
      <c r="I8" s="19">
        <f>F8-G8</f>
        <v>583420.39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138746959.09</v>
      </c>
      <c r="E10" s="18">
        <f>SUM(E11:E18)</f>
        <v>23753546.219999999</v>
      </c>
      <c r="F10" s="18">
        <f t="shared" ref="F10:I10" si="1">SUM(F11:F18)</f>
        <v>162500505.31</v>
      </c>
      <c r="G10" s="18">
        <f t="shared" si="1"/>
        <v>45290339.119999997</v>
      </c>
      <c r="H10" s="18">
        <f t="shared" si="1"/>
        <v>45294191.119999997</v>
      </c>
      <c r="I10" s="18">
        <f t="shared" si="1"/>
        <v>117210166.18999998</v>
      </c>
    </row>
    <row r="11" spans="1:9" x14ac:dyDescent="0.2">
      <c r="A11" s="27" t="s">
        <v>46</v>
      </c>
      <c r="B11" s="9"/>
      <c r="C11" s="3" t="s">
        <v>4</v>
      </c>
      <c r="D11" s="19">
        <v>136803433.69</v>
      </c>
      <c r="E11" s="19">
        <v>23730623.219999999</v>
      </c>
      <c r="F11" s="19">
        <f t="shared" ref="F11:F18" si="2">D11+E11</f>
        <v>160534056.91</v>
      </c>
      <c r="G11" s="19">
        <v>44977619.43</v>
      </c>
      <c r="H11" s="19">
        <v>44981471.43</v>
      </c>
      <c r="I11" s="19">
        <f t="shared" ref="I11:I18" si="3">F11-G11</f>
        <v>115556437.47999999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1943525.4</v>
      </c>
      <c r="E15" s="19">
        <v>22923</v>
      </c>
      <c r="F15" s="19">
        <f t="shared" si="2"/>
        <v>1966448.4</v>
      </c>
      <c r="G15" s="19">
        <v>312719.69</v>
      </c>
      <c r="H15" s="19">
        <v>312719.69</v>
      </c>
      <c r="I15" s="19">
        <f t="shared" si="3"/>
        <v>1653728.71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5355959.05</v>
      </c>
      <c r="E19" s="18">
        <f>SUM(E20:E22)</f>
        <v>36000</v>
      </c>
      <c r="F19" s="18">
        <f t="shared" ref="F19:I19" si="4">SUM(F20:F22)</f>
        <v>5391959.0499999998</v>
      </c>
      <c r="G19" s="18">
        <f t="shared" si="4"/>
        <v>1190092.03</v>
      </c>
      <c r="H19" s="18">
        <f t="shared" si="4"/>
        <v>1190092.03</v>
      </c>
      <c r="I19" s="18">
        <f t="shared" si="4"/>
        <v>4201867.0199999996</v>
      </c>
    </row>
    <row r="20" spans="1:9" x14ac:dyDescent="0.2">
      <c r="A20" s="27" t="s">
        <v>54</v>
      </c>
      <c r="B20" s="9"/>
      <c r="C20" s="3" t="s">
        <v>13</v>
      </c>
      <c r="D20" s="19">
        <v>909350.87</v>
      </c>
      <c r="E20" s="19">
        <v>2000</v>
      </c>
      <c r="F20" s="19">
        <f t="shared" ref="F20:F22" si="5">D20+E20</f>
        <v>911350.87</v>
      </c>
      <c r="G20" s="19">
        <v>176672.59</v>
      </c>
      <c r="H20" s="19">
        <v>176672.59</v>
      </c>
      <c r="I20" s="19">
        <f t="shared" ref="I20:I22" si="6">F20-G20</f>
        <v>734678.28</v>
      </c>
    </row>
    <row r="21" spans="1:9" x14ac:dyDescent="0.2">
      <c r="A21" s="27" t="s">
        <v>43</v>
      </c>
      <c r="B21" s="9"/>
      <c r="C21" s="3" t="s">
        <v>14</v>
      </c>
      <c r="D21" s="19">
        <v>4446608.18</v>
      </c>
      <c r="E21" s="19">
        <v>34000</v>
      </c>
      <c r="F21" s="19">
        <f t="shared" si="5"/>
        <v>4480608.18</v>
      </c>
      <c r="G21" s="19">
        <v>1013419.44</v>
      </c>
      <c r="H21" s="19">
        <v>1013419.44</v>
      </c>
      <c r="I21" s="19">
        <f t="shared" si="6"/>
        <v>3467188.7399999998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144805547.52000001</v>
      </c>
      <c r="E37" s="24">
        <f t="shared" ref="E37:I37" si="16">SUM(E7+E10+E19+E23+E26+E31)</f>
        <v>23850630.82</v>
      </c>
      <c r="F37" s="24">
        <f t="shared" si="16"/>
        <v>168656178.34</v>
      </c>
      <c r="G37" s="24">
        <f t="shared" si="16"/>
        <v>46660724.740000002</v>
      </c>
      <c r="H37" s="24">
        <f t="shared" si="16"/>
        <v>46664576.740000002</v>
      </c>
      <c r="I37" s="24">
        <f t="shared" si="16"/>
        <v>121995453.59999998</v>
      </c>
    </row>
    <row r="38" spans="1:9" ht="15" x14ac:dyDescent="0.25">
      <c r="A38" s="42" t="s">
        <v>65</v>
      </c>
      <c r="B38" s="43"/>
      <c r="C38" s="43"/>
      <c r="D38" s="43"/>
      <c r="E38" s="43"/>
    </row>
    <row r="39" spans="1:9" ht="15" x14ac:dyDescent="0.25">
      <c r="A39" s="43"/>
      <c r="B39" s="43"/>
      <c r="C39" s="43"/>
      <c r="D39" s="43"/>
      <c r="E39" s="43"/>
    </row>
    <row r="40" spans="1:9" ht="15" x14ac:dyDescent="0.25">
      <c r="A40" s="43"/>
      <c r="B40" s="43"/>
      <c r="C40" s="43"/>
      <c r="D40" s="43"/>
      <c r="E40" s="43"/>
    </row>
    <row r="41" spans="1:9" ht="15" x14ac:dyDescent="0.25">
      <c r="A41" s="44"/>
      <c r="B41" s="44"/>
      <c r="C41" s="44"/>
      <c r="D41" s="44"/>
      <c r="E41" s="44"/>
    </row>
    <row r="42" spans="1:9" ht="15" x14ac:dyDescent="0.25">
      <c r="A42" s="44"/>
      <c r="B42" s="44"/>
      <c r="C42" s="44"/>
      <c r="D42" s="44"/>
      <c r="E42" s="44"/>
    </row>
    <row r="43" spans="1:9" ht="15" x14ac:dyDescent="0.25">
      <c r="A43" s="44"/>
      <c r="B43" s="44"/>
      <c r="C43" s="44"/>
      <c r="D43" s="44"/>
      <c r="E43" s="44"/>
    </row>
    <row r="44" spans="1:9" ht="15" x14ac:dyDescent="0.25">
      <c r="A44" s="44"/>
      <c r="B44" s="44"/>
      <c r="C44" s="44"/>
      <c r="D44" s="44"/>
      <c r="E44" s="44"/>
    </row>
    <row r="45" spans="1:9" ht="15" x14ac:dyDescent="0.25">
      <c r="A45" s="44"/>
      <c r="B45" s="44"/>
      <c r="C45" s="44"/>
      <c r="D45" s="44"/>
      <c r="E45" s="44"/>
    </row>
    <row r="46" spans="1:9" ht="15" x14ac:dyDescent="0.25">
      <c r="A46" s="44"/>
      <c r="B46" s="44"/>
      <c r="C46" s="44"/>
      <c r="D46" s="44"/>
      <c r="E46" s="44"/>
    </row>
    <row r="47" spans="1:9" ht="15" x14ac:dyDescent="0.25">
      <c r="A47" s="44"/>
      <c r="B47" s="44"/>
      <c r="C47" s="44"/>
      <c r="D47" s="44"/>
      <c r="E47" s="44"/>
    </row>
    <row r="48" spans="1:9" ht="15" x14ac:dyDescent="0.25">
      <c r="A48" s="44"/>
      <c r="B48" s="44"/>
      <c r="C48" s="44"/>
      <c r="D48" s="44"/>
      <c r="E48" s="44"/>
    </row>
    <row r="49" spans="1:8" ht="15" x14ac:dyDescent="0.25">
      <c r="A49" s="44"/>
      <c r="B49" s="44"/>
      <c r="C49" s="44"/>
      <c r="D49" s="44"/>
      <c r="E49" s="44"/>
    </row>
    <row r="50" spans="1:8" ht="12.75" x14ac:dyDescent="0.2">
      <c r="A50" s="45" t="s">
        <v>66</v>
      </c>
      <c r="B50" s="46"/>
      <c r="C50" s="46"/>
      <c r="D50" s="46"/>
      <c r="H50" s="47" t="s">
        <v>67</v>
      </c>
    </row>
    <row r="51" spans="1:8" ht="12.75" x14ac:dyDescent="0.2">
      <c r="A51" s="45" t="s">
        <v>68</v>
      </c>
      <c r="B51" s="46"/>
      <c r="C51" s="46"/>
      <c r="D51" s="46"/>
      <c r="H51" s="47" t="s">
        <v>69</v>
      </c>
    </row>
  </sheetData>
  <sheetProtection formatCells="0" formatColumns="0" formatRows="0" autoFilter="0"/>
  <protectedRanges>
    <protectedRange sqref="B38:D65523 I38:I65523 E38:H49 E52:H65523 F50:H51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2019-06-21T19:51:36Z</cp:lastPrinted>
  <dcterms:created xsi:type="dcterms:W3CDTF">2012-12-11T21:13:37Z</dcterms:created>
  <dcterms:modified xsi:type="dcterms:W3CDTF">2019-06-21T19:52:44Z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